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F3A14386-8213-4E49-9F60-237772F9C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0" i="1"/>
  <c r="D34" i="1" l="1"/>
  <c r="D30" i="1"/>
  <c r="D26" i="1"/>
  <c r="D24" i="1"/>
  <c r="D22" i="1" l="1"/>
  <c r="D20" i="1"/>
  <c r="D18" i="1" l="1"/>
  <c r="D16" i="1"/>
  <c r="D14" i="1"/>
  <c r="D12" i="1"/>
  <c r="D10" i="1"/>
  <c r="D8" i="1"/>
  <c r="D45" i="1" l="1"/>
  <c r="D53" i="1" s="1"/>
</calcChain>
</file>

<file path=xl/sharedStrings.xml><?xml version="1.0" encoding="utf-8"?>
<sst xmlns="http://schemas.openxmlformats.org/spreadsheetml/2006/main" count="142" uniqueCount="71">
  <si>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</si>
  <si>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</si>
  <si>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</si>
  <si>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</si>
  <si>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</si>
  <si>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</si>
  <si>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</si>
  <si>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</si>
  <si>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01.05.2025 Do 31.05.2025</t>
  </si>
  <si>
    <t>ENIGMATSKI KLUB BOŽIDAR VRANICKI</t>
  </si>
  <si>
    <t>60357128753</t>
  </si>
  <si>
    <t>SPLIT</t>
  </si>
  <si>
    <t>ČLANARINE</t>
  </si>
  <si>
    <t xml:space="preserve"> OSNOVNA ŠKOLA "TRSTENIK"</t>
  </si>
  <si>
    <t>Ukupno:</t>
  </si>
  <si>
    <t>BABIĆ PEKARA d.o.o.</t>
  </si>
  <si>
    <t>59369289798</t>
  </si>
  <si>
    <t>MATERIJAL I SIROVINE</t>
  </si>
  <si>
    <t>DALMACIJA BUS D.O.O</t>
  </si>
  <si>
    <t>53076189788</t>
  </si>
  <si>
    <t>OSTALE USLUGE</t>
  </si>
  <si>
    <t>RAZVOJNE STRATEGIJE D.O.O.</t>
  </si>
  <si>
    <t>30295224070</t>
  </si>
  <si>
    <t>ZAGREB</t>
  </si>
  <si>
    <t>PROMET   SPLIT</t>
  </si>
  <si>
    <t>13421314997</t>
  </si>
  <si>
    <t>USLUGE TELEFONA, POŠTE I PRIJEVOZA</t>
  </si>
  <si>
    <t>HOTEL LAGUNA</t>
  </si>
  <si>
    <t>09108490750</t>
  </si>
  <si>
    <t>SLUŽBENA PUTOVANJA</t>
  </si>
  <si>
    <t>PLAĆE ZA REDOVAN RAD</t>
  </si>
  <si>
    <t>BOLOVANJA FINANCIRANA IZ PRORAČUNA</t>
  </si>
  <si>
    <t>DOPRINOSI ZA ZDRAVSTVENO OSIGURANJE</t>
  </si>
  <si>
    <t>NAKNADE ZA PRIJEVOZ, ZA RAD NA TERENU I ODVOJENI ŽIVOT</t>
  </si>
  <si>
    <t>BANKARSKE USLUGE I USLUGE PLATNOG PROMETA</t>
  </si>
  <si>
    <t>Sveukupno:</t>
  </si>
  <si>
    <t>OTP BANKA d.d.</t>
  </si>
  <si>
    <t>52508873833</t>
  </si>
  <si>
    <t>SKUPINA PRIMATELJA</t>
  </si>
  <si>
    <t>SKUPINA PRIMATELJA-ISPLATA PLAĆE ZA 04/2025</t>
  </si>
  <si>
    <t>PRORAČUN RH</t>
  </si>
  <si>
    <t xml:space="preserve">ZAGREB </t>
  </si>
  <si>
    <t>OBVEZE PREMA PRORAČUNU RH</t>
  </si>
  <si>
    <t xml:space="preserve">EUROSPIN </t>
  </si>
  <si>
    <t>6235781132</t>
  </si>
  <si>
    <t xml:space="preserve">RIJEKA </t>
  </si>
  <si>
    <t xml:space="preserve">Ukupno: </t>
  </si>
  <si>
    <t>TOMMY d.o.o.</t>
  </si>
  <si>
    <t>00278260010</t>
  </si>
  <si>
    <t>GERION d.o.o.</t>
  </si>
  <si>
    <t>86354925004</t>
  </si>
  <si>
    <t xml:space="preserve">SPLIT </t>
  </si>
  <si>
    <t>MATERIJAL I DIJELOVI ZA TEKUĆE I INVESTICIJSKO ODRŽAVANJE</t>
  </si>
  <si>
    <t xml:space="preserve">NAVOJ </t>
  </si>
  <si>
    <t>01970968885</t>
  </si>
  <si>
    <t>BAUHAUS d.o.o.</t>
  </si>
  <si>
    <t>SJEME d.o.o.</t>
  </si>
  <si>
    <t>52650953128</t>
  </si>
  <si>
    <t>05614216244</t>
  </si>
  <si>
    <t>ELECTRO STORE</t>
  </si>
  <si>
    <t>18155490877</t>
  </si>
  <si>
    <t>LESNINA H d.o.o.</t>
  </si>
  <si>
    <t>UREDSKI MATERIJAL I OSTALI MATERIJALNI RASHODI</t>
  </si>
  <si>
    <t>TEDI POSLOVANJE d.o.o.</t>
  </si>
  <si>
    <t>LIDL d.o.o.</t>
  </si>
  <si>
    <t>66089976432</t>
  </si>
  <si>
    <t>VELIKA GORICA</t>
  </si>
  <si>
    <t>KONOBA DALMATINO</t>
  </si>
  <si>
    <t>78775851067</t>
  </si>
  <si>
    <t>OSNOVNA ŠKOLA "TRSTENIK"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</si>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</sst>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165" fontId="0" fillId="0" borderId="0" xfId="0" applyNumberFormat="1" applyAlignment="1">
      <alignment vertical="top"/>
    </xf>
    <xf numFmtId="0" fontId="1" fillId="0" borderId="4" xfId="0" applyFont="1" applyBorder="1"/>
    <xf numFmtId="165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4" xfId="0" applyBorder="1"/>
    <xf numFmtId="0" fontId="0" fillId="0" borderId="0" xfId="0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05"/>
  <sheetViews>
    <sheetView tabSelected="1" zoomScaleNormal="100" workbookViewId="0">
      <selection activeCell="A2" sqref="A2:XFD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3.25" customHeight="1" x14ac:dyDescent="0.25">
      <c r="A1" s="19" t="s">
        <v>70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28</v>
      </c>
      <c r="E7" s="10">
        <v>3294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7324.83</v>
      </c>
      <c r="E9" s="10">
        <v>3222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7324.83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565.5</v>
      </c>
      <c r="E11" s="10">
        <v>3239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565.5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53.27</v>
      </c>
      <c r="E13" s="10">
        <v>3222</v>
      </c>
      <c r="F13" s="9" t="s">
        <v>17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53.27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11</v>
      </c>
      <c r="D15" s="18">
        <v>8.6300000000000008</v>
      </c>
      <c r="E15" s="10">
        <v>3231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8.6300000000000008</v>
      </c>
      <c r="E16" s="23"/>
      <c r="F16" s="25"/>
      <c r="G16" s="26"/>
    </row>
    <row r="17" spans="1:8" x14ac:dyDescent="0.25">
      <c r="A17" s="9" t="s">
        <v>27</v>
      </c>
      <c r="B17" s="14" t="s">
        <v>28</v>
      </c>
      <c r="C17" s="10" t="s">
        <v>23</v>
      </c>
      <c r="D17" s="18">
        <v>107.72</v>
      </c>
      <c r="E17" s="10">
        <v>3211</v>
      </c>
      <c r="F17" s="9" t="s">
        <v>29</v>
      </c>
      <c r="G17" s="27" t="s">
        <v>13</v>
      </c>
    </row>
    <row r="18" spans="1:8" ht="27" customHeight="1" thickBot="1" x14ac:dyDescent="0.3">
      <c r="A18" s="21" t="s">
        <v>14</v>
      </c>
      <c r="B18" s="22"/>
      <c r="C18" s="23"/>
      <c r="D18" s="24">
        <f>SUM(D17:D17)</f>
        <v>107.72</v>
      </c>
      <c r="E18" s="23"/>
      <c r="F18" s="25"/>
      <c r="G18" s="26"/>
    </row>
    <row r="19" spans="1:8" ht="18" customHeight="1" x14ac:dyDescent="0.25">
      <c r="A19" s="9" t="s">
        <v>36</v>
      </c>
      <c r="B19" s="14" t="s">
        <v>37</v>
      </c>
      <c r="C19" s="10" t="s">
        <v>11</v>
      </c>
      <c r="D19" s="18">
        <v>55.35</v>
      </c>
      <c r="E19" s="10">
        <v>3431</v>
      </c>
      <c r="F19" s="9" t="s">
        <v>34</v>
      </c>
      <c r="G19" s="28" t="s">
        <v>13</v>
      </c>
    </row>
    <row r="20" spans="1:8" ht="18.75" customHeight="1" thickBot="1" x14ac:dyDescent="0.3">
      <c r="A20" s="21" t="s">
        <v>14</v>
      </c>
      <c r="B20" s="22"/>
      <c r="C20" s="23"/>
      <c r="D20" s="24">
        <f>SUM(D19:D19)</f>
        <v>55.35</v>
      </c>
      <c r="E20" s="24"/>
      <c r="F20" s="25"/>
      <c r="G20" s="26"/>
    </row>
    <row r="21" spans="1:8" ht="18.75" customHeight="1" x14ac:dyDescent="0.25">
      <c r="A21" s="9" t="s">
        <v>40</v>
      </c>
      <c r="B21" s="14"/>
      <c r="C21" s="10" t="s">
        <v>41</v>
      </c>
      <c r="D21" s="18">
        <v>27.09</v>
      </c>
      <c r="E21" s="10">
        <v>3954</v>
      </c>
      <c r="F21" s="9" t="s">
        <v>42</v>
      </c>
      <c r="G21" s="28" t="s">
        <v>13</v>
      </c>
    </row>
    <row r="22" spans="1:8" ht="15.75" thickBot="1" x14ac:dyDescent="0.3">
      <c r="A22" s="21" t="s">
        <v>14</v>
      </c>
      <c r="B22" s="22"/>
      <c r="C22" s="23"/>
      <c r="D22" s="24">
        <f>SUM(D21:D21)</f>
        <v>27.09</v>
      </c>
      <c r="E22" s="24"/>
      <c r="F22" s="25"/>
      <c r="G22" s="26"/>
    </row>
    <row r="23" spans="1:8" x14ac:dyDescent="0.25">
      <c r="A23" s="35" t="s">
        <v>43</v>
      </c>
      <c r="B23" s="14" t="s">
        <v>44</v>
      </c>
      <c r="C23" s="10" t="s">
        <v>45</v>
      </c>
      <c r="D23" s="36">
        <v>73</v>
      </c>
      <c r="E23" s="10">
        <v>3222</v>
      </c>
      <c r="F23" s="35" t="s">
        <v>17</v>
      </c>
      <c r="G23" s="27" t="s">
        <v>13</v>
      </c>
    </row>
    <row r="24" spans="1:8" ht="15.75" thickBot="1" x14ac:dyDescent="0.3">
      <c r="A24" s="37" t="s">
        <v>46</v>
      </c>
      <c r="B24" s="22"/>
      <c r="C24" s="23"/>
      <c r="D24" s="38">
        <f>SUM(D23:D23)</f>
        <v>73</v>
      </c>
      <c r="E24" s="23"/>
      <c r="F24" s="25"/>
      <c r="G24" s="26"/>
    </row>
    <row r="25" spans="1:8" ht="18.75" customHeight="1" x14ac:dyDescent="0.25">
      <c r="A25" s="9" t="s">
        <v>47</v>
      </c>
      <c r="B25" s="14" t="s">
        <v>48</v>
      </c>
      <c r="C25" s="10" t="s">
        <v>11</v>
      </c>
      <c r="D25" s="18">
        <v>16.91</v>
      </c>
      <c r="E25" s="10">
        <v>3239</v>
      </c>
      <c r="F25" s="9" t="s">
        <v>20</v>
      </c>
      <c r="G25" s="28" t="s">
        <v>13</v>
      </c>
    </row>
    <row r="26" spans="1:8" ht="18.75" customHeight="1" thickBot="1" x14ac:dyDescent="0.3">
      <c r="A26" s="21" t="s">
        <v>14</v>
      </c>
      <c r="B26" s="22"/>
      <c r="C26" s="23"/>
      <c r="D26" s="24">
        <f>SUM(D25:D25)</f>
        <v>16.91</v>
      </c>
      <c r="E26" s="24"/>
      <c r="F26" s="25"/>
      <c r="G26" s="26"/>
    </row>
    <row r="27" spans="1:8" ht="15.75" customHeight="1" x14ac:dyDescent="0.25">
      <c r="A27" s="9" t="s">
        <v>53</v>
      </c>
      <c r="B27" s="14" t="s">
        <v>54</v>
      </c>
      <c r="C27" s="10" t="s">
        <v>11</v>
      </c>
      <c r="D27" s="36">
        <v>4.9000000000000004</v>
      </c>
      <c r="E27" s="10">
        <v>3224</v>
      </c>
      <c r="F27" s="35" t="s">
        <v>52</v>
      </c>
      <c r="G27" s="27" t="s">
        <v>13</v>
      </c>
    </row>
    <row r="28" spans="1:8" ht="15.75" customHeight="1" thickBot="1" x14ac:dyDescent="0.3">
      <c r="A28" s="40" t="s">
        <v>14</v>
      </c>
      <c r="B28" s="22"/>
      <c r="C28" s="23"/>
      <c r="D28" s="38">
        <v>4.9000000000000004</v>
      </c>
      <c r="E28" s="23"/>
      <c r="F28" s="25"/>
      <c r="G28" s="26"/>
    </row>
    <row r="29" spans="1:8" ht="15" customHeight="1" x14ac:dyDescent="0.25">
      <c r="A29" s="9" t="s">
        <v>49</v>
      </c>
      <c r="B29" s="14" t="s">
        <v>50</v>
      </c>
      <c r="C29" s="10" t="s">
        <v>51</v>
      </c>
      <c r="D29" s="39">
        <v>5.08</v>
      </c>
      <c r="E29" s="10">
        <v>3224</v>
      </c>
      <c r="F29" s="35" t="s">
        <v>52</v>
      </c>
      <c r="G29" s="28" t="s">
        <v>13</v>
      </c>
    </row>
    <row r="30" spans="1:8" ht="15" customHeight="1" thickBot="1" x14ac:dyDescent="0.3">
      <c r="A30" s="40" t="s">
        <v>14</v>
      </c>
      <c r="B30" s="22"/>
      <c r="C30" s="23"/>
      <c r="D30" s="24">
        <f>SUM(D29:D29)</f>
        <v>5.08</v>
      </c>
      <c r="E30" s="23"/>
      <c r="F30" s="25"/>
      <c r="G30" s="26"/>
    </row>
    <row r="31" spans="1:8" x14ac:dyDescent="0.25">
      <c r="A31" s="41" t="s">
        <v>55</v>
      </c>
      <c r="B31" s="42">
        <v>67041641563</v>
      </c>
      <c r="C31" s="10" t="s">
        <v>23</v>
      </c>
      <c r="D31" s="39">
        <v>32.159999999999997</v>
      </c>
      <c r="E31" s="10">
        <v>3224</v>
      </c>
      <c r="F31" s="9" t="s">
        <v>52</v>
      </c>
      <c r="G31" s="28" t="s">
        <v>13</v>
      </c>
      <c r="H31" s="2"/>
    </row>
    <row r="32" spans="1:8" ht="15.75" thickBot="1" x14ac:dyDescent="0.3">
      <c r="A32" s="21" t="s">
        <v>14</v>
      </c>
      <c r="B32" s="22"/>
      <c r="C32" s="23"/>
      <c r="D32" s="24">
        <v>32.159999999999997</v>
      </c>
      <c r="E32" s="24"/>
      <c r="F32" s="25"/>
      <c r="G32" s="26"/>
      <c r="H32" s="2"/>
    </row>
    <row r="33" spans="1:10" ht="16.5" customHeight="1" x14ac:dyDescent="0.25">
      <c r="A33" s="9" t="s">
        <v>56</v>
      </c>
      <c r="B33" s="14" t="s">
        <v>57</v>
      </c>
      <c r="C33" s="10" t="s">
        <v>11</v>
      </c>
      <c r="D33" s="18">
        <v>100.9</v>
      </c>
      <c r="E33" s="10">
        <v>3224</v>
      </c>
      <c r="F33" s="9" t="s">
        <v>52</v>
      </c>
      <c r="G33" s="28" t="s">
        <v>13</v>
      </c>
    </row>
    <row r="34" spans="1:10" ht="16.5" customHeight="1" thickBot="1" x14ac:dyDescent="0.3">
      <c r="A34" s="21" t="s">
        <v>14</v>
      </c>
      <c r="B34" s="22"/>
      <c r="C34" s="23"/>
      <c r="D34" s="24">
        <f>SUM(D33:D33)</f>
        <v>100.9</v>
      </c>
      <c r="E34" s="24"/>
      <c r="F34" s="25"/>
      <c r="G34" s="26"/>
    </row>
    <row r="35" spans="1:10" ht="18.75" customHeight="1" x14ac:dyDescent="0.25">
      <c r="A35" s="9" t="s">
        <v>59</v>
      </c>
      <c r="B35" s="14" t="s">
        <v>60</v>
      </c>
      <c r="C35" s="10" t="s">
        <v>11</v>
      </c>
      <c r="D35" s="36">
        <v>10</v>
      </c>
      <c r="E35" s="10">
        <v>3224</v>
      </c>
      <c r="F35" s="35" t="s">
        <v>52</v>
      </c>
      <c r="G35" s="27" t="s">
        <v>13</v>
      </c>
    </row>
    <row r="36" spans="1:10" ht="15.75" customHeight="1" thickBot="1" x14ac:dyDescent="0.3">
      <c r="A36" s="40" t="s">
        <v>14</v>
      </c>
      <c r="B36" s="22"/>
      <c r="C36" s="23"/>
      <c r="D36" s="38">
        <v>10</v>
      </c>
      <c r="E36" s="23"/>
      <c r="F36" s="25"/>
      <c r="G36" s="26"/>
    </row>
    <row r="37" spans="1:10" ht="18" customHeight="1" x14ac:dyDescent="0.25">
      <c r="A37" s="41" t="s">
        <v>61</v>
      </c>
      <c r="B37" s="42">
        <v>36998794856</v>
      </c>
      <c r="C37" s="10" t="s">
        <v>23</v>
      </c>
      <c r="D37" s="39">
        <v>48.94</v>
      </c>
      <c r="E37" s="10">
        <v>3221</v>
      </c>
      <c r="F37" s="9" t="s">
        <v>62</v>
      </c>
      <c r="G37" s="28" t="s">
        <v>13</v>
      </c>
    </row>
    <row r="38" spans="1:10" ht="18" customHeight="1" thickBot="1" x14ac:dyDescent="0.3">
      <c r="A38" s="21" t="s">
        <v>14</v>
      </c>
      <c r="B38" s="22"/>
      <c r="C38" s="23"/>
      <c r="D38" s="24">
        <v>48.94</v>
      </c>
      <c r="E38" s="24"/>
      <c r="F38" s="25"/>
      <c r="G38" s="26"/>
    </row>
    <row r="39" spans="1:10" x14ac:dyDescent="0.25">
      <c r="A39" s="9" t="s">
        <v>63</v>
      </c>
      <c r="B39" s="14" t="s">
        <v>58</v>
      </c>
      <c r="C39" s="10" t="s">
        <v>23</v>
      </c>
      <c r="D39" s="18">
        <v>48.16</v>
      </c>
      <c r="E39" s="10">
        <v>3221</v>
      </c>
      <c r="F39" s="9" t="s">
        <v>62</v>
      </c>
      <c r="G39" s="28" t="s">
        <v>13</v>
      </c>
    </row>
    <row r="40" spans="1:10" ht="15.75" thickBot="1" x14ac:dyDescent="0.3">
      <c r="A40" s="21" t="s">
        <v>14</v>
      </c>
      <c r="B40" s="22"/>
      <c r="C40" s="23"/>
      <c r="D40" s="24">
        <f>SUM(D39:D39)</f>
        <v>48.16</v>
      </c>
      <c r="E40" s="24"/>
      <c r="F40" s="25"/>
      <c r="G40" s="26"/>
    </row>
    <row r="41" spans="1:10" ht="19.5" customHeight="1" x14ac:dyDescent="0.25">
      <c r="A41" s="41" t="s">
        <v>64</v>
      </c>
      <c r="B41" s="14" t="s">
        <v>65</v>
      </c>
      <c r="C41" s="10" t="s">
        <v>66</v>
      </c>
      <c r="D41" s="39">
        <v>60.74</v>
      </c>
      <c r="E41" s="10">
        <v>3224</v>
      </c>
      <c r="F41" s="9" t="s">
        <v>52</v>
      </c>
      <c r="G41" s="28" t="s">
        <v>13</v>
      </c>
    </row>
    <row r="42" spans="1:10" ht="18" customHeight="1" thickBot="1" x14ac:dyDescent="0.3">
      <c r="A42" s="21" t="s">
        <v>14</v>
      </c>
      <c r="B42" s="22"/>
      <c r="C42" s="23"/>
      <c r="D42" s="24">
        <v>60.74</v>
      </c>
      <c r="E42" s="24"/>
      <c r="F42" s="25"/>
      <c r="G42" s="26"/>
    </row>
    <row r="43" spans="1:10" ht="18" customHeight="1" x14ac:dyDescent="0.25">
      <c r="A43" s="43" t="s">
        <v>67</v>
      </c>
      <c r="B43" s="14" t="s">
        <v>68</v>
      </c>
      <c r="C43" s="10" t="s">
        <v>11</v>
      </c>
      <c r="D43" s="39">
        <v>46</v>
      </c>
      <c r="E43" s="45">
        <v>3239</v>
      </c>
      <c r="F43" s="9" t="s">
        <v>20</v>
      </c>
      <c r="G43" s="28" t="s">
        <v>69</v>
      </c>
    </row>
    <row r="44" spans="1:10" s="44" customFormat="1" ht="18" customHeight="1" thickBot="1" x14ac:dyDescent="0.3">
      <c r="A44" s="21" t="s">
        <v>14</v>
      </c>
      <c r="B44" s="22"/>
      <c r="C44" s="23"/>
      <c r="D44" s="24">
        <v>46</v>
      </c>
      <c r="E44" s="24"/>
      <c r="F44" s="25"/>
      <c r="G44" s="26"/>
      <c r="H44"/>
      <c r="I44"/>
      <c r="J44"/>
    </row>
    <row r="45" spans="1:10" ht="21" customHeight="1" thickBot="1" x14ac:dyDescent="0.3">
      <c r="A45" s="21" t="s">
        <v>14</v>
      </c>
      <c r="B45" s="22"/>
      <c r="C45" s="23"/>
      <c r="D45" s="24">
        <f>SUM(D8+D10+D12+D14+D16+D18+D20+D22+D24+D26+D28+D30+D32+D34+D36+D38+D40+D42+D44)</f>
        <v>8617.18</v>
      </c>
      <c r="E45" s="23"/>
      <c r="F45" s="25"/>
      <c r="G45" s="26"/>
    </row>
    <row r="46" spans="1:10" x14ac:dyDescent="0.25">
      <c r="A46" s="9" t="s">
        <v>39</v>
      </c>
      <c r="B46" s="14"/>
      <c r="C46" s="10"/>
      <c r="D46" s="18">
        <v>114980.22</v>
      </c>
      <c r="E46" s="10">
        <v>3111</v>
      </c>
      <c r="F46" s="9" t="s">
        <v>30</v>
      </c>
      <c r="G46" s="28" t="s">
        <v>13</v>
      </c>
    </row>
    <row r="47" spans="1:10" x14ac:dyDescent="0.25">
      <c r="A47" s="9" t="s">
        <v>39</v>
      </c>
      <c r="B47" s="14"/>
      <c r="C47" s="10"/>
      <c r="D47" s="18">
        <v>2131.7399999999998</v>
      </c>
      <c r="E47" s="10">
        <v>3122</v>
      </c>
      <c r="F47" s="9" t="s">
        <v>31</v>
      </c>
      <c r="G47" s="28" t="s">
        <v>13</v>
      </c>
    </row>
    <row r="48" spans="1:10" x14ac:dyDescent="0.25">
      <c r="A48" s="9" t="s">
        <v>39</v>
      </c>
      <c r="B48" s="14"/>
      <c r="C48" s="10"/>
      <c r="D48" s="18">
        <v>18971.75</v>
      </c>
      <c r="E48" s="10">
        <v>3132</v>
      </c>
      <c r="F48" s="9" t="s">
        <v>32</v>
      </c>
      <c r="G48" s="28" t="s">
        <v>13</v>
      </c>
    </row>
    <row r="49" spans="1:7" x14ac:dyDescent="0.25">
      <c r="A49" s="9" t="s">
        <v>39</v>
      </c>
      <c r="B49" s="14"/>
      <c r="C49" s="10"/>
      <c r="D49" s="18">
        <v>1692.76</v>
      </c>
      <c r="E49" s="10">
        <v>3212</v>
      </c>
      <c r="F49" s="9" t="s">
        <v>33</v>
      </c>
      <c r="G49" s="28" t="s">
        <v>13</v>
      </c>
    </row>
    <row r="50" spans="1:7" x14ac:dyDescent="0.25">
      <c r="A50" s="9" t="s">
        <v>38</v>
      </c>
      <c r="B50" s="14"/>
      <c r="C50" s="10"/>
      <c r="D50" s="18">
        <v>2184</v>
      </c>
      <c r="E50" s="10">
        <v>3211</v>
      </c>
      <c r="F50" s="9" t="s">
        <v>29</v>
      </c>
      <c r="G50" s="28" t="s">
        <v>13</v>
      </c>
    </row>
    <row r="51" spans="1:7" x14ac:dyDescent="0.25">
      <c r="A51" s="9" t="s">
        <v>38</v>
      </c>
      <c r="B51" s="14"/>
      <c r="C51" s="10"/>
      <c r="D51" s="18">
        <v>64.3</v>
      </c>
      <c r="E51" s="10">
        <v>3231</v>
      </c>
      <c r="F51" s="9" t="s">
        <v>26</v>
      </c>
      <c r="G51" s="28" t="s">
        <v>13</v>
      </c>
    </row>
    <row r="52" spans="1:7" ht="21" customHeight="1" thickBot="1" x14ac:dyDescent="0.3">
      <c r="A52" s="21" t="s">
        <v>14</v>
      </c>
      <c r="B52" s="22"/>
      <c r="C52" s="23"/>
      <c r="D52" s="24">
        <f>SUM(D46:D51)</f>
        <v>140024.77000000002</v>
      </c>
      <c r="E52" s="23"/>
      <c r="F52" s="25"/>
      <c r="G52" s="26"/>
    </row>
    <row r="53" spans="1:7" ht="15.75" thickBot="1" x14ac:dyDescent="0.3">
      <c r="A53" s="29" t="s">
        <v>35</v>
      </c>
      <c r="B53" s="30"/>
      <c r="C53" s="31"/>
      <c r="D53" s="32">
        <f>SUM(D45+D52)</f>
        <v>148641.95000000001</v>
      </c>
      <c r="E53" s="31"/>
      <c r="F53" s="33"/>
      <c r="G53" s="34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2025-06-17T06:23:25Z</dcterms:modified>
</cp:coreProperties>
</file>